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6500" windowHeight="9345" activeTab="0"/>
  </bookViews>
  <sheets>
    <sheet name="raw data" sheetId="1" r:id="rId1"/>
  </sheets>
  <definedNames/>
  <calcPr fullCalcOnLoad="1"/>
</workbook>
</file>

<file path=xl/sharedStrings.xml><?xml version="1.0" encoding="utf-8"?>
<sst xmlns="http://schemas.openxmlformats.org/spreadsheetml/2006/main" count="183" uniqueCount="105">
  <si>
    <t>Importance for national campaigning</t>
  </si>
  <si>
    <t>0- Not applicable</t>
  </si>
  <si>
    <t>1- Crucially important</t>
  </si>
  <si>
    <t>2- Very important</t>
  </si>
  <si>
    <t>3- Important</t>
  </si>
  <si>
    <t>4- Moderately important</t>
  </si>
  <si>
    <t>5- Least important</t>
  </si>
  <si>
    <t>Response Count</t>
  </si>
  <si>
    <t>Other</t>
  </si>
  <si>
    <t>Obtaining a national government budget for 'good quality cycle infrastructure'</t>
  </si>
  <si>
    <t>Legal changes such as 'stricter liability'</t>
  </si>
  <si>
    <t>A change in government policy such as 'road safety'</t>
  </si>
  <si>
    <t>More freedom for cycling such as 'better transport integration', 20 mph, training</t>
  </si>
  <si>
    <t>Press for government targets for cycling modal share</t>
  </si>
  <si>
    <t>Serious restrictions on car use; prioritisation of cycles in transport planning as per Holland, where road space is allocated to cyclists FIRST and motor vehicles have to make do with what's left (even if this is only one lane).</t>
  </si>
  <si>
    <t>There was a government target for cycling modal share - the National Cycling Strategy of 1996. However it was very unclear how the target would be met, so it was dropped. I think it's a mistake to see cycling in isolation. Government is not interested in cycling for cycling sake, only as a means to other ends. E.g. as a low carbon and space efficient mode of transport or something to help improve public health. So we have to work within the bigger priorities set by government. Opportunities for improving conditions for cycling vary from place to place and from time to time, so sensitivity to local conditions is important. One size does not fit all.</t>
  </si>
  <si>
    <t>More/better links to/from NCN network. I think the NCN is a vital asset , but needs more links and promotion. Also Bike Destinations signs important.</t>
  </si>
  <si>
    <t>I think all of the above are important as they are all interlinked and interdependent.</t>
  </si>
  <si>
    <t>Other - Government commitment to sustainable transport</t>
  </si>
  <si>
    <t>Developer funding is the reason that there are so few properly designed and connected cycle facilities. Everything is built piecemeal with the hope that it can be joined up later, but it almost never is.</t>
  </si>
  <si>
    <t>Requirements for local Highway Authorities to develop and maintain cycle-specific routes as a higher priority than motor vehicle routes. All off-road cycle paths should become part of the Highway network, and maintained according to the Highways Act by the Highway Authority. Fourth question: better transport integration for cycling and 20mph limits are Crucially important. Cycle training, at least for adults, is a red herring and not important at all: it should be unnecessary. We want what they have in the Netherlands :) It clearly works!</t>
  </si>
  <si>
    <t>It's a catch 22. We need more people to cycle in order to justify expenditure on hard measures. From a politicians point of view all past expenditure on "hard measures" has failed to produce results.</t>
  </si>
  <si>
    <t>The main issue has to be subjective safety, until people are comfortable with the experience of cycling they won't. Higwaymen=their political bosses have successfully prioritised car speed and safety at the expense of walking and cycling which have had their journeys made slower, more worrying and recently with rising KSI It not much good local groups working with cincikls on the qt on minor issue. There needs to be natonal campaigns on big issues which might perhaps put some voter force behind cycling.</t>
  </si>
  <si>
    <t>Campaining for a cycle budget should be given the utmost priority on a national level.</t>
  </si>
  <si>
    <t>Yes</t>
  </si>
  <si>
    <t>No</t>
  </si>
  <si>
    <t>skipped question</t>
  </si>
  <si>
    <t>Number of replies</t>
  </si>
  <si>
    <t>Woking Cycle Users' Group - Woking Surrey</t>
  </si>
  <si>
    <t>Highland Cycling Campaign</t>
  </si>
  <si>
    <t>St Albans Cycle Campaign</t>
  </si>
  <si>
    <t>Southampton Cycling Campaign</t>
  </si>
  <si>
    <t>Coventry Cycling Campaign</t>
  </si>
  <si>
    <t>Spokes East Kent Cycle Campaign || The six districts that form the eastern portion of Kent</t>
  </si>
  <si>
    <t>wheelrights: covers Swansea Bay, and Port Talbot</t>
  </si>
  <si>
    <t>Derby Cycling Group</t>
  </si>
  <si>
    <t>Thanet Cycle Forum</t>
  </si>
  <si>
    <t>Darlington Cycling Campaign</t>
  </si>
  <si>
    <t>Norwich Cycling Campaign</t>
  </si>
  <si>
    <t>Northern Ireland Cycle Initiative</t>
  </si>
  <si>
    <t>Cyclesheffield</t>
  </si>
  <si>
    <t>Cycling Campaign for North Bedfordshire//Bedford Borough area mainly</t>
  </si>
  <si>
    <t>Norwich</t>
  </si>
  <si>
    <t>Chester Cycle Campaign</t>
  </si>
  <si>
    <t>COGS Salisbury and district (Wiltshire)</t>
  </si>
  <si>
    <t>Worthing Revolutions || Worthing</t>
  </si>
  <si>
    <t>Chester CC and Wirral CC I cover Chester but mainly the Wirral peninsula including Ellesmere Port and Neston</t>
  </si>
  <si>
    <t>Hasting Urban Bikes - Campaign Group</t>
  </si>
  <si>
    <t>Loughborough &amp; District Cycle Users' Campaign - cover Charnwood</t>
  </si>
  <si>
    <t>Birmingham</t>
  </si>
  <si>
    <t>Cycling Dumfries</t>
  </si>
  <si>
    <t>Chester Cycling Campaign</t>
  </si>
  <si>
    <t>Newcastle Cycling Campaign, Newcastle, Tyneside</t>
  </si>
  <si>
    <t>Spokes East Kent Cycle Campaign</t>
  </si>
  <si>
    <t>n/a</t>
  </si>
  <si>
    <t>members but the question is poorly put.</t>
  </si>
  <si>
    <t>+</t>
  </si>
  <si>
    <t>No official members, many dozens on mailing list.</t>
  </si>
  <si>
    <t>Hard 
measures</t>
  </si>
  <si>
    <t>Soft 
measures</t>
  </si>
  <si>
    <t>but 5 active!</t>
  </si>
  <si>
    <t>(only just started!)</t>
  </si>
  <si>
    <t xml:space="preserve">Legend: </t>
  </si>
  <si>
    <t>none</t>
  </si>
  <si>
    <t>19% (5)</t>
  </si>
  <si>
    <t>4% (1)</t>
  </si>
  <si>
    <t>2.10</t>
  </si>
  <si>
    <t>2.11</t>
  </si>
  <si>
    <t>2.12</t>
  </si>
  <si>
    <t>3.1</t>
  </si>
  <si>
    <t>3.10</t>
  </si>
  <si>
    <t>3.20</t>
  </si>
  <si>
    <t>Q1. For cycling to be taken seriously at a national level, we at the Newcastle Cycling Campaign believe that the cycling community must show unity and clear direction in our cycle campaigning. We must develop a consistent message and put the times of "it's complex!" behind us. The main question must be this "what would get more people cycling, and how to make that happen". National cycling organisations should confidently campaign for certain national issues (backed up by local groups) to give cycling a political boost, and get a serious budget allocated to it. So, where's the current showstopper? Why don't more people cycle? A recent report "Understanding walking and cycling" provides clear answers. 
But what do you think? What needs to be done? Try ranking the answers by using all categories.</t>
  </si>
  <si>
    <t>Q2. If you answered other or you feel you would like to expand on the above question, you can give more detail here.</t>
  </si>
  <si>
    <t>Q3. Is your local group part of CycleNation?</t>
  </si>
  <si>
    <t>Q4. Does your local campaign have the improvement of cycle infrastructure in your priorities, aims or objectives?</t>
  </si>
  <si>
    <t>Q5. Name of your cycle campaign || geographic area covered</t>
  </si>
  <si>
    <t>Q6. Your name and post</t>
  </si>
  <si>
    <t>Q7. Your contact email</t>
  </si>
  <si>
    <t>Q8. How many is your group representing? Approx. number of members</t>
  </si>
  <si>
    <t>National Cycle Campaigning</t>
  </si>
  <si>
    <t>Survey of local cycle campaign groups</t>
  </si>
  <si>
    <t>50-75% (responses received)</t>
  </si>
  <si>
    <t>25-50%  (responses received)</t>
  </si>
  <si>
    <t>0-25% (responses received)</t>
  </si>
  <si>
    <t>73% (20)</t>
  </si>
  <si>
    <t>73% (19)</t>
  </si>
  <si>
    <t>23% (6)</t>
  </si>
  <si>
    <t>8% (2)</t>
  </si>
  <si>
    <t>42% (11)</t>
  </si>
  <si>
    <t>27% (7)</t>
  </si>
  <si>
    <t>35% (9)</t>
  </si>
  <si>
    <t>39% (10)</t>
  </si>
  <si>
    <t>See Q2 for more</t>
  </si>
  <si>
    <t>12% (3)</t>
  </si>
  <si>
    <r>
      <t xml:space="preserve">text in </t>
    </r>
    <r>
      <rPr>
        <b/>
        <sz val="11"/>
        <rFont val="Arial"/>
        <family val="2"/>
      </rPr>
      <t>bold</t>
    </r>
    <r>
      <rPr>
        <sz val="11"/>
        <rFont val="Arial"/>
        <family val="2"/>
      </rPr>
      <t>: highest percentage in row</t>
    </r>
  </si>
  <si>
    <t>not published</t>
  </si>
  <si>
    <t>Very difficult because of lot of these one for the other to work. Also cycle infrastructure does this on road or off road provision, does it mean taking back carriageway ie segregated routes or away from the carriageway. We need to make the existing network ie the roads, safer. It must be hard and soft with legislation but also promotion and encouragement. We need to be creative and clever in our message. Finally cycle campaign groups are independent, we may be members of say CTC or Sustrans or Cyclenation, we are of the latter but we need to be more effective. Here in &lt;deletd&gt; we have the &lt;deleted&gt; cycle forum which brings together all the regional campaign groups, our next meeting is October 8th. This is ours, nothing to do with any of the groups above but it means we learn from each other. Rant over. &lt;initials: deleted&gt;</t>
  </si>
  <si>
    <t>Note &lt;deleted&gt; Council has a good Cycle forum with good communications. &lt;deleted&gt; Council is just the opposite. &lt;deleted&gt; was a CDT town but more could have been achieved</t>
  </si>
  <si>
    <t>&lt;duplicate, accounted for below&gt;</t>
  </si>
  <si>
    <t>Chester CC has over 100 members &lt;deleted&gt;</t>
  </si>
  <si>
    <t>NB Text may have been deleted and marked as such: &lt;deleted&gt;. Text has been deleted where individuals or organisation could be identified, to protect these of individuals or organisations.</t>
  </si>
  <si>
    <r>
      <t>NB</t>
    </r>
    <r>
      <rPr>
        <sz val="11"/>
        <rFont val="Arial"/>
        <family val="0"/>
      </rPr>
      <t xml:space="preserve"> Percentages in a row may not add up to 100% exactly, as the figures are rounded to the nearest full percentage point.</t>
    </r>
  </si>
  <si>
    <t>26 responses were received from 25 campaign groups (Spokes East Kent responded twice)</t>
  </si>
  <si>
    <t>0% (0)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</si>
</sst>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14">
    <font>
      <sz val="12"/>
      <name val="Arial"/>
      <family val="0"/>
    </font>
    <font>
      <b/>
      <sz val="11"/>
      <name val="Arial"/>
      <family val="0"/>
    </font>
    <font>
      <u val="single"/>
      <sz val="12"/>
      <color indexed="12"/>
      <name val="Arial"/>
      <family val="0"/>
    </font>
    <font>
      <sz val="8"/>
      <name val="Arial"/>
      <family val="0"/>
    </font>
    <font>
      <u val="single"/>
      <sz val="12"/>
      <color indexed="36"/>
      <name val="Arial"/>
      <family val="0"/>
    </font>
    <font>
      <b/>
      <sz val="11"/>
      <color indexed="9"/>
      <name val="Arial"/>
      <family val="0"/>
    </font>
    <font>
      <sz val="11"/>
      <name val="Arial"/>
      <family val="0"/>
    </font>
    <font>
      <sz val="11"/>
      <color indexed="9"/>
      <name val="Arial"/>
      <family val="0"/>
    </font>
    <font>
      <sz val="11"/>
      <color indexed="63"/>
      <name val="Arial"/>
      <family val="0"/>
    </font>
    <font>
      <u val="single"/>
      <sz val="11"/>
      <color indexed="12"/>
      <name val="Arial"/>
      <family val="0"/>
    </font>
    <font>
      <b/>
      <sz val="11"/>
      <color indexed="63"/>
      <name val="Arial"/>
      <family val="2"/>
    </font>
    <font>
      <u val="single"/>
      <sz val="11"/>
      <name val="Arial"/>
      <family val="0"/>
    </font>
    <font>
      <b/>
      <sz val="14"/>
      <name val="Arial"/>
      <family val="2"/>
    </font>
    <font>
      <sz val="11"/>
      <color indexed="55"/>
      <name val="Arial"/>
      <family val="0"/>
    </font>
  </fonts>
  <fills count="8">
    <fill>
      <patternFill/>
    </fill>
    <fill>
      <patternFill patternType="gray125"/>
    </fill>
    <fill>
      <patternFill patternType="solid">
        <fgColor indexed="55"/>
        <bgColor indexed="64"/>
      </patternFill>
    </fill>
    <fill>
      <patternFill patternType="solid">
        <fgColor indexed="9"/>
        <bgColor indexed="64"/>
      </patternFill>
    </fill>
    <fill>
      <patternFill patternType="solid">
        <fgColor indexed="51"/>
        <bgColor indexed="64"/>
      </patternFill>
    </fill>
    <fill>
      <patternFill patternType="solid">
        <fgColor indexed="23"/>
        <bgColor indexed="64"/>
      </patternFill>
    </fill>
    <fill>
      <patternFill patternType="solid">
        <fgColor indexed="22"/>
        <bgColor indexed="64"/>
      </patternFill>
    </fill>
    <fill>
      <patternFill patternType="solid">
        <fgColor indexed="47"/>
        <bgColor indexed="64"/>
      </patternFill>
    </fill>
  </fills>
  <borders count="7">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1" fillId="0" borderId="0" xfId="0" applyFont="1" applyAlignment="1">
      <alignment vertical="top"/>
    </xf>
    <xf numFmtId="0" fontId="5" fillId="2" borderId="0" xfId="0" applyFont="1" applyFill="1" applyAlignment="1">
      <alignment vertical="top" wrapText="1"/>
    </xf>
    <xf numFmtId="0" fontId="6" fillId="0" borderId="1" xfId="0" applyFont="1" applyFill="1" applyBorder="1" applyAlignment="1">
      <alignment horizontal="left" vertical="top"/>
    </xf>
    <xf numFmtId="0" fontId="5" fillId="0" borderId="0" xfId="0" applyFont="1" applyAlignment="1">
      <alignment vertical="top"/>
    </xf>
    <xf numFmtId="0" fontId="6" fillId="0" borderId="0" xfId="0" applyFont="1" applyAlignment="1">
      <alignment vertical="top"/>
    </xf>
    <xf numFmtId="0" fontId="6" fillId="0" borderId="0" xfId="0" applyFont="1" applyBorder="1" applyAlignment="1">
      <alignment vertical="top"/>
    </xf>
    <xf numFmtId="0" fontId="1" fillId="3" borderId="1" xfId="0" applyFont="1" applyFill="1" applyBorder="1" applyAlignment="1">
      <alignment horizontal="center" vertical="top" wrapText="1"/>
    </xf>
    <xf numFmtId="0" fontId="1" fillId="3" borderId="1" xfId="0" applyFont="1" applyFill="1" applyBorder="1" applyAlignment="1">
      <alignment horizontal="left" vertical="top" wrapText="1"/>
    </xf>
    <xf numFmtId="0" fontId="6" fillId="3" borderId="1" xfId="0" applyFont="1" applyFill="1" applyBorder="1" applyAlignment="1">
      <alignment horizontal="right" vertical="top" wrapText="1"/>
    </xf>
    <xf numFmtId="0" fontId="6" fillId="0" borderId="0" xfId="0" applyFont="1" applyAlignment="1">
      <alignment vertical="top" wrapText="1"/>
    </xf>
    <xf numFmtId="0" fontId="6" fillId="0" borderId="1" xfId="0" applyFont="1" applyBorder="1" applyAlignment="1">
      <alignment vertical="top"/>
    </xf>
    <xf numFmtId="0" fontId="7" fillId="2" borderId="0" xfId="0" applyFont="1" applyFill="1" applyAlignment="1">
      <alignment vertical="top" wrapText="1"/>
    </xf>
    <xf numFmtId="0" fontId="8" fillId="3" borderId="0" xfId="0" applyFont="1" applyFill="1" applyBorder="1" applyAlignment="1">
      <alignment horizontal="left" vertical="top"/>
    </xf>
    <xf numFmtId="0" fontId="9" fillId="3" borderId="0" xfId="20" applyFont="1" applyFill="1" applyBorder="1" applyAlignment="1">
      <alignment horizontal="left" vertical="top"/>
    </xf>
    <xf numFmtId="0" fontId="6" fillId="0" borderId="0" xfId="0" applyFont="1" applyBorder="1" applyAlignment="1">
      <alignment horizontal="left" vertical="top"/>
    </xf>
    <xf numFmtId="0" fontId="8" fillId="3" borderId="0" xfId="0" applyFont="1" applyFill="1" applyAlignment="1">
      <alignment horizontal="left" vertical="top"/>
    </xf>
    <xf numFmtId="0" fontId="9" fillId="3" borderId="0" xfId="20" applyFont="1" applyFill="1" applyAlignment="1">
      <alignment horizontal="left" vertical="top"/>
    </xf>
    <xf numFmtId="0" fontId="6" fillId="4" borderId="1" xfId="0" applyFont="1" applyFill="1" applyBorder="1" applyAlignment="1">
      <alignment vertical="top"/>
    </xf>
    <xf numFmtId="9" fontId="6" fillId="4" borderId="1" xfId="0" applyNumberFormat="1" applyFont="1" applyFill="1" applyBorder="1" applyAlignment="1">
      <alignment vertical="top"/>
    </xf>
    <xf numFmtId="0" fontId="1" fillId="0" borderId="0" xfId="0" applyFont="1" applyAlignment="1">
      <alignment vertical="top"/>
    </xf>
    <xf numFmtId="0" fontId="1" fillId="0" borderId="1" xfId="0" applyFont="1" applyBorder="1" applyAlignment="1">
      <alignment vertical="top" wrapText="1"/>
    </xf>
    <xf numFmtId="0" fontId="6" fillId="0" borderId="2" xfId="0" applyFont="1" applyBorder="1" applyAlignment="1">
      <alignment horizontal="left" vertical="top"/>
    </xf>
    <xf numFmtId="0" fontId="0" fillId="0" borderId="0" xfId="0" applyAlignment="1">
      <alignment horizontal="left" vertical="top"/>
    </xf>
    <xf numFmtId="0" fontId="6" fillId="3" borderId="0" xfId="0" applyFont="1" applyFill="1" applyBorder="1" applyAlignment="1">
      <alignment horizontal="right" vertical="top" wrapText="1"/>
    </xf>
    <xf numFmtId="0" fontId="6" fillId="3" borderId="1" xfId="0" applyFont="1" applyFill="1" applyBorder="1" applyAlignment="1">
      <alignment horizontal="center" vertical="top" wrapText="1"/>
    </xf>
    <xf numFmtId="0" fontId="1" fillId="5" borderId="1" xfId="0" applyFont="1" applyFill="1" applyBorder="1" applyAlignment="1">
      <alignment horizontal="center" vertical="top" wrapText="1"/>
    </xf>
    <xf numFmtId="0" fontId="6" fillId="6" borderId="1" xfId="0" applyFont="1" applyFill="1" applyBorder="1" applyAlignment="1">
      <alignment horizontal="center" vertical="top" wrapText="1"/>
    </xf>
    <xf numFmtId="0" fontId="1" fillId="2" borderId="1" xfId="0" applyFont="1" applyFill="1" applyBorder="1" applyAlignment="1">
      <alignment horizontal="center" vertical="top" wrapText="1"/>
    </xf>
    <xf numFmtId="0" fontId="6" fillId="2" borderId="1" xfId="0" applyFont="1" applyFill="1" applyBorder="1" applyAlignment="1">
      <alignment horizontal="center" vertical="top" wrapText="1"/>
    </xf>
    <xf numFmtId="0" fontId="11" fillId="0" borderId="0" xfId="0" applyFont="1" applyAlignment="1">
      <alignment vertical="top"/>
    </xf>
    <xf numFmtId="49" fontId="6" fillId="0" borderId="0" xfId="0" applyNumberFormat="1" applyFont="1" applyAlignment="1">
      <alignment vertical="top" wrapText="1"/>
    </xf>
    <xf numFmtId="49" fontId="6" fillId="0" borderId="0" xfId="0" applyNumberFormat="1" applyFont="1" applyBorder="1" applyAlignment="1">
      <alignment vertical="top" wrapText="1"/>
    </xf>
    <xf numFmtId="49" fontId="6" fillId="0" borderId="0" xfId="0" applyNumberFormat="1" applyFont="1" applyFill="1" applyBorder="1" applyAlignment="1">
      <alignment vertical="top"/>
    </xf>
    <xf numFmtId="0" fontId="5" fillId="2" borderId="0" xfId="0" applyFont="1" applyFill="1" applyAlignment="1">
      <alignment vertical="top" wrapText="1"/>
    </xf>
    <xf numFmtId="0" fontId="12" fillId="0" borderId="0" xfId="0" applyFont="1" applyAlignment="1">
      <alignment vertical="top"/>
    </xf>
    <xf numFmtId="0" fontId="6" fillId="5" borderId="1" xfId="0" applyFont="1" applyFill="1" applyBorder="1" applyAlignment="1">
      <alignment horizontal="center" vertical="top" wrapText="1"/>
    </xf>
    <xf numFmtId="0" fontId="6" fillId="2" borderId="1" xfId="0" applyFont="1" applyFill="1" applyBorder="1" applyAlignment="1">
      <alignment horizontal="center" vertical="top" wrapText="1"/>
    </xf>
    <xf numFmtId="0" fontId="1" fillId="2" borderId="1" xfId="0" applyFont="1" applyFill="1" applyBorder="1" applyAlignment="1">
      <alignment horizontal="center" vertical="top" wrapText="1"/>
    </xf>
    <xf numFmtId="3" fontId="1" fillId="0" borderId="0" xfId="0" applyNumberFormat="1" applyFont="1" applyAlignment="1">
      <alignment vertical="top"/>
    </xf>
    <xf numFmtId="0" fontId="6" fillId="0" borderId="3" xfId="0" applyFont="1" applyBorder="1" applyAlignment="1">
      <alignment vertical="top"/>
    </xf>
    <xf numFmtId="0" fontId="13" fillId="0" borderId="3" xfId="0" applyFont="1" applyFill="1" applyBorder="1" applyAlignment="1">
      <alignment/>
    </xf>
    <xf numFmtId="0" fontId="13" fillId="0" borderId="1" xfId="0" applyFont="1" applyFill="1" applyBorder="1" applyAlignment="1">
      <alignment/>
    </xf>
    <xf numFmtId="0" fontId="6" fillId="0" borderId="3" xfId="0" applyFont="1" applyFill="1" applyBorder="1" applyAlignment="1">
      <alignment horizontal="left" vertical="top"/>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6" fillId="0" borderId="4" xfId="0" applyFont="1" applyBorder="1" applyAlignment="1">
      <alignment horizontal="left" vertical="top" wrapText="1"/>
    </xf>
    <xf numFmtId="0" fontId="6" fillId="0" borderId="6" xfId="0" applyFont="1" applyBorder="1" applyAlignment="1">
      <alignment horizontal="left" vertical="top" wrapText="1"/>
    </xf>
    <xf numFmtId="0" fontId="6" fillId="0" borderId="5" xfId="0" applyFont="1" applyBorder="1" applyAlignment="1">
      <alignment horizontal="left" vertical="top" wrapText="1"/>
    </xf>
    <xf numFmtId="0" fontId="5" fillId="2" borderId="0" xfId="0" applyFont="1" applyFill="1" applyAlignment="1">
      <alignment horizontal="left" vertical="top" wrapText="1"/>
    </xf>
    <xf numFmtId="0" fontId="1" fillId="7" borderId="0" xfId="0" applyFont="1" applyFill="1" applyAlignment="1">
      <alignment horizontal="left" vertical="top" wrapText="1"/>
    </xf>
    <xf numFmtId="0" fontId="6" fillId="0" borderId="2" xfId="0" applyFont="1" applyBorder="1" applyAlignment="1">
      <alignment horizontal="left" vertical="top"/>
    </xf>
    <xf numFmtId="0" fontId="6" fillId="0" borderId="0" xfId="0" applyFont="1" applyAlignment="1">
      <alignment horizontal="left" vertical="top"/>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0" fillId="0" borderId="0" xfId="0" applyAlignment="1">
      <alignment horizontal="left" vertical="top"/>
    </xf>
    <xf numFmtId="0" fontId="10" fillId="3" borderId="0" xfId="0" applyFont="1" applyFill="1" applyAlignment="1">
      <alignment horizontal="left" vertical="top"/>
    </xf>
    <xf numFmtId="0" fontId="2" fillId="0" borderId="0" xfId="20"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28575</xdr:colOff>
      <xdr:row>0</xdr:row>
      <xdr:rowOff>3171825</xdr:rowOff>
    </xdr:to>
    <xdr:pic>
      <xdr:nvPicPr>
        <xdr:cNvPr id="1" name="Picture 1"/>
        <xdr:cNvPicPr preferRelativeResize="1">
          <a:picLocks noChangeAspect="1"/>
        </xdr:cNvPicPr>
      </xdr:nvPicPr>
      <xdr:blipFill>
        <a:blip r:embed="rId1"/>
        <a:stretch>
          <a:fillRect/>
        </a:stretch>
      </xdr:blipFill>
      <xdr:spPr>
        <a:xfrm>
          <a:off x="0" y="0"/>
          <a:ext cx="13068300" cy="31718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89"/>
  <sheetViews>
    <sheetView showGridLines="0" tabSelected="1" zoomScale="75" zoomScaleNormal="75" workbookViewId="0" topLeftCell="A1">
      <selection activeCell="A4" sqref="A4"/>
    </sheetView>
  </sheetViews>
  <sheetFormatPr defaultColWidth="8.88671875" defaultRowHeight="15"/>
  <cols>
    <col min="1" max="1" width="9.88671875" style="5" customWidth="1"/>
    <col min="2" max="2" width="34.88671875" style="5" customWidth="1"/>
    <col min="3" max="6" width="15.3359375" style="5" customWidth="1"/>
    <col min="7" max="9" width="15.3359375" style="6" customWidth="1"/>
    <col min="10" max="16384" width="21.5546875" style="6" customWidth="1"/>
  </cols>
  <sheetData>
    <row r="1" ht="270" customHeight="1">
      <c r="A1" s="57"/>
    </row>
    <row r="2" ht="18">
      <c r="A2" s="35" t="s">
        <v>80</v>
      </c>
    </row>
    <row r="3" ht="15">
      <c r="A3" s="20" t="s">
        <v>81</v>
      </c>
    </row>
    <row r="4" ht="15">
      <c r="A4" s="20"/>
    </row>
    <row r="5" spans="1:2" ht="15">
      <c r="A5" s="1" t="s">
        <v>103</v>
      </c>
      <c r="B5" s="4"/>
    </row>
    <row r="6" spans="1:2" ht="15">
      <c r="A6" s="1"/>
      <c r="B6" s="4"/>
    </row>
    <row r="7" spans="1:9" s="5" customFormat="1" ht="111.75" customHeight="1">
      <c r="A7" s="49" t="s">
        <v>72</v>
      </c>
      <c r="B7" s="49"/>
      <c r="C7" s="49"/>
      <c r="D7" s="49"/>
      <c r="E7" s="49"/>
      <c r="F7" s="49"/>
      <c r="G7" s="49"/>
      <c r="H7" s="49"/>
      <c r="I7" s="49"/>
    </row>
    <row r="8" spans="1:9" s="5" customFormat="1" ht="30">
      <c r="A8" s="44" t="s">
        <v>0</v>
      </c>
      <c r="B8" s="45"/>
      <c r="C8" s="7" t="s">
        <v>1</v>
      </c>
      <c r="D8" s="7" t="s">
        <v>2</v>
      </c>
      <c r="E8" s="7" t="s">
        <v>3</v>
      </c>
      <c r="F8" s="7" t="s">
        <v>4</v>
      </c>
      <c r="G8" s="7" t="s">
        <v>5</v>
      </c>
      <c r="H8" s="7" t="s">
        <v>6</v>
      </c>
      <c r="I8" s="7" t="s">
        <v>7</v>
      </c>
    </row>
    <row r="9" spans="1:9" s="5" customFormat="1" ht="32.25" customHeight="1">
      <c r="A9" s="21" t="s">
        <v>58</v>
      </c>
      <c r="B9" s="8" t="s">
        <v>9</v>
      </c>
      <c r="C9" s="25" t="s">
        <v>104</v>
      </c>
      <c r="D9" s="26" t="s">
        <v>86</v>
      </c>
      <c r="E9" s="27" t="s">
        <v>64</v>
      </c>
      <c r="F9" s="27" t="s">
        <v>65</v>
      </c>
      <c r="G9" s="27" t="s">
        <v>65</v>
      </c>
      <c r="H9" s="25" t="s">
        <v>104</v>
      </c>
      <c r="I9" s="9">
        <v>26</v>
      </c>
    </row>
    <row r="10" spans="1:9" s="5" customFormat="1" ht="32.25" customHeight="1">
      <c r="A10" s="53" t="s">
        <v>59</v>
      </c>
      <c r="B10" s="8" t="s">
        <v>10</v>
      </c>
      <c r="C10" s="25" t="s">
        <v>104</v>
      </c>
      <c r="D10" s="27" t="s">
        <v>87</v>
      </c>
      <c r="E10" s="28" t="s">
        <v>89</v>
      </c>
      <c r="F10" s="27" t="s">
        <v>88</v>
      </c>
      <c r="G10" s="29" t="s">
        <v>90</v>
      </c>
      <c r="H10" s="25" t="s">
        <v>104</v>
      </c>
      <c r="I10" s="9">
        <v>26</v>
      </c>
    </row>
    <row r="11" spans="1:9" s="5" customFormat="1" ht="32.25" customHeight="1">
      <c r="A11" s="54"/>
      <c r="B11" s="8" t="s">
        <v>11</v>
      </c>
      <c r="C11" s="25" t="s">
        <v>104</v>
      </c>
      <c r="D11" s="27" t="s">
        <v>87</v>
      </c>
      <c r="E11" s="28" t="s">
        <v>91</v>
      </c>
      <c r="F11" s="27" t="s">
        <v>94</v>
      </c>
      <c r="G11" s="29" t="s">
        <v>90</v>
      </c>
      <c r="H11" s="27" t="s">
        <v>65</v>
      </c>
      <c r="I11" s="9">
        <v>26</v>
      </c>
    </row>
    <row r="12" spans="1:9" s="5" customFormat="1" ht="32.25" customHeight="1">
      <c r="A12" s="54"/>
      <c r="B12" s="8" t="s">
        <v>12</v>
      </c>
      <c r="C12" s="25" t="s">
        <v>104</v>
      </c>
      <c r="D12" s="28" t="s">
        <v>92</v>
      </c>
      <c r="E12" s="37" t="s">
        <v>91</v>
      </c>
      <c r="F12" s="29" t="s">
        <v>90</v>
      </c>
      <c r="G12" s="25" t="s">
        <v>104</v>
      </c>
      <c r="H12" s="25" t="s">
        <v>104</v>
      </c>
      <c r="I12" s="9">
        <v>26</v>
      </c>
    </row>
    <row r="13" spans="1:9" s="5" customFormat="1" ht="32.25" customHeight="1">
      <c r="A13" s="54"/>
      <c r="B13" s="8" t="s">
        <v>13</v>
      </c>
      <c r="C13" s="25" t="s">
        <v>104</v>
      </c>
      <c r="D13" s="27" t="s">
        <v>64</v>
      </c>
      <c r="E13" s="27" t="s">
        <v>87</v>
      </c>
      <c r="F13" s="27" t="s">
        <v>88</v>
      </c>
      <c r="G13" s="38" t="s">
        <v>90</v>
      </c>
      <c r="H13" s="27" t="s">
        <v>87</v>
      </c>
      <c r="I13" s="9">
        <v>26</v>
      </c>
    </row>
    <row r="14" spans="1:2" s="5" customFormat="1" ht="15">
      <c r="A14" s="8" t="s">
        <v>8</v>
      </c>
      <c r="B14" s="8" t="s">
        <v>93</v>
      </c>
    </row>
    <row r="15" s="5" customFormat="1" ht="14.25"/>
    <row r="16" spans="1:3" s="5" customFormat="1" ht="14.25">
      <c r="A16" s="30" t="s">
        <v>62</v>
      </c>
      <c r="B16" s="5" t="s">
        <v>82</v>
      </c>
      <c r="C16" s="36" t="s">
        <v>85</v>
      </c>
    </row>
    <row r="17" spans="2:3" s="5" customFormat="1" ht="14.25">
      <c r="B17" s="5" t="s">
        <v>83</v>
      </c>
      <c r="C17" s="37" t="s">
        <v>89</v>
      </c>
    </row>
    <row r="18" spans="2:3" s="5" customFormat="1" ht="14.25">
      <c r="B18" s="5" t="s">
        <v>84</v>
      </c>
      <c r="C18" s="27" t="s">
        <v>87</v>
      </c>
    </row>
    <row r="19" spans="2:3" s="5" customFormat="1" ht="14.25">
      <c r="B19" s="5" t="s">
        <v>63</v>
      </c>
      <c r="C19" s="25" t="s">
        <v>104</v>
      </c>
    </row>
    <row r="20" spans="2:3" s="5" customFormat="1" ht="15">
      <c r="B20" s="5" t="s">
        <v>95</v>
      </c>
      <c r="C20" s="24"/>
    </row>
    <row r="21" spans="1:3" s="5" customFormat="1" ht="15">
      <c r="A21" s="20" t="s">
        <v>102</v>
      </c>
      <c r="C21" s="24"/>
    </row>
    <row r="22" s="5" customFormat="1" ht="15">
      <c r="A22" s="4"/>
    </row>
    <row r="23" spans="1:9" s="5" customFormat="1" ht="18.75" customHeight="1">
      <c r="A23" s="49" t="s">
        <v>73</v>
      </c>
      <c r="B23" s="49"/>
      <c r="C23" s="49"/>
      <c r="D23" s="49"/>
      <c r="E23" s="49"/>
      <c r="F23" s="49"/>
      <c r="G23" s="49"/>
      <c r="H23" s="49"/>
      <c r="I23" s="49"/>
    </row>
    <row r="24" spans="1:9" s="5" customFormat="1" ht="33" customHeight="1">
      <c r="A24" s="50" t="s">
        <v>101</v>
      </c>
      <c r="B24" s="50"/>
      <c r="C24" s="50"/>
      <c r="D24" s="50"/>
      <c r="E24" s="50"/>
      <c r="F24" s="50"/>
      <c r="G24" s="50"/>
      <c r="H24" s="50"/>
      <c r="I24" s="50"/>
    </row>
    <row r="25" spans="1:9" s="10" customFormat="1" ht="35.25" customHeight="1">
      <c r="A25" s="31">
        <v>2.1</v>
      </c>
      <c r="B25" s="46" t="s">
        <v>14</v>
      </c>
      <c r="C25" s="47"/>
      <c r="D25" s="47"/>
      <c r="E25" s="47"/>
      <c r="F25" s="47"/>
      <c r="G25" s="47"/>
      <c r="H25" s="47"/>
      <c r="I25" s="48"/>
    </row>
    <row r="26" spans="1:9" s="10" customFormat="1" ht="67.5" customHeight="1">
      <c r="A26" s="31">
        <v>2.2</v>
      </c>
      <c r="B26" s="46" t="s">
        <v>15</v>
      </c>
      <c r="C26" s="47"/>
      <c r="D26" s="47"/>
      <c r="E26" s="47"/>
      <c r="F26" s="47"/>
      <c r="G26" s="47"/>
      <c r="H26" s="47"/>
      <c r="I26" s="48"/>
    </row>
    <row r="27" spans="1:9" s="10" customFormat="1" ht="23.25" customHeight="1">
      <c r="A27" s="31">
        <v>2.3</v>
      </c>
      <c r="B27" s="46" t="s">
        <v>16</v>
      </c>
      <c r="C27" s="47"/>
      <c r="D27" s="47"/>
      <c r="E27" s="47"/>
      <c r="F27" s="47"/>
      <c r="G27" s="47"/>
      <c r="H27" s="47"/>
      <c r="I27" s="48"/>
    </row>
    <row r="28" spans="1:9" s="10" customFormat="1" ht="75" customHeight="1">
      <c r="A28" s="31">
        <v>2.4</v>
      </c>
      <c r="B28" s="46" t="s">
        <v>97</v>
      </c>
      <c r="C28" s="47"/>
      <c r="D28" s="47"/>
      <c r="E28" s="47"/>
      <c r="F28" s="47"/>
      <c r="G28" s="47"/>
      <c r="H28" s="47"/>
      <c r="I28" s="48"/>
    </row>
    <row r="29" spans="1:9" s="10" customFormat="1" ht="24.75" customHeight="1">
      <c r="A29" s="31">
        <v>2.5</v>
      </c>
      <c r="B29" s="46" t="s">
        <v>17</v>
      </c>
      <c r="C29" s="47"/>
      <c r="D29" s="47"/>
      <c r="E29" s="47"/>
      <c r="F29" s="47"/>
      <c r="G29" s="47"/>
      <c r="H29" s="47"/>
      <c r="I29" s="48"/>
    </row>
    <row r="30" spans="1:9" s="10" customFormat="1" ht="26.25" customHeight="1">
      <c r="A30" s="31">
        <v>2.6</v>
      </c>
      <c r="B30" s="46" t="s">
        <v>18</v>
      </c>
      <c r="C30" s="47"/>
      <c r="D30" s="47"/>
      <c r="E30" s="47"/>
      <c r="F30" s="47"/>
      <c r="G30" s="47"/>
      <c r="H30" s="47"/>
      <c r="I30" s="48"/>
    </row>
    <row r="31" spans="1:9" s="10" customFormat="1" ht="23.25" customHeight="1">
      <c r="A31" s="31">
        <v>2.7</v>
      </c>
      <c r="B31" s="46" t="s">
        <v>19</v>
      </c>
      <c r="C31" s="47"/>
      <c r="D31" s="47"/>
      <c r="E31" s="47"/>
      <c r="F31" s="47"/>
      <c r="G31" s="47"/>
      <c r="H31" s="47"/>
      <c r="I31" s="48"/>
    </row>
    <row r="32" spans="1:9" s="10" customFormat="1" ht="54.75" customHeight="1">
      <c r="A32" s="31">
        <v>2.8</v>
      </c>
      <c r="B32" s="46" t="s">
        <v>20</v>
      </c>
      <c r="C32" s="47"/>
      <c r="D32" s="47"/>
      <c r="E32" s="47"/>
      <c r="F32" s="47"/>
      <c r="G32" s="47"/>
      <c r="H32" s="47"/>
      <c r="I32" s="48"/>
    </row>
    <row r="33" spans="1:9" s="10" customFormat="1" ht="21" customHeight="1">
      <c r="A33" s="31">
        <v>2.9</v>
      </c>
      <c r="B33" s="46" t="s">
        <v>98</v>
      </c>
      <c r="C33" s="47"/>
      <c r="D33" s="47"/>
      <c r="E33" s="47"/>
      <c r="F33" s="47"/>
      <c r="G33" s="47"/>
      <c r="H33" s="47"/>
      <c r="I33" s="48"/>
    </row>
    <row r="34" spans="1:9" s="10" customFormat="1" ht="21.75" customHeight="1">
      <c r="A34" s="31" t="s">
        <v>66</v>
      </c>
      <c r="B34" s="46" t="s">
        <v>21</v>
      </c>
      <c r="C34" s="47"/>
      <c r="D34" s="47"/>
      <c r="E34" s="47"/>
      <c r="F34" s="47"/>
      <c r="G34" s="47"/>
      <c r="H34" s="47"/>
      <c r="I34" s="48"/>
    </row>
    <row r="35" spans="1:9" s="10" customFormat="1" ht="54" customHeight="1">
      <c r="A35" s="31" t="s">
        <v>67</v>
      </c>
      <c r="B35" s="46" t="s">
        <v>22</v>
      </c>
      <c r="C35" s="47"/>
      <c r="D35" s="47"/>
      <c r="E35" s="47"/>
      <c r="F35" s="47"/>
      <c r="G35" s="47"/>
      <c r="H35" s="47"/>
      <c r="I35" s="48"/>
    </row>
    <row r="36" spans="1:9" s="10" customFormat="1" ht="23.25" customHeight="1">
      <c r="A36" s="31" t="s">
        <v>68</v>
      </c>
      <c r="B36" s="46" t="s">
        <v>23</v>
      </c>
      <c r="C36" s="47"/>
      <c r="D36" s="47"/>
      <c r="E36" s="47"/>
      <c r="F36" s="47"/>
      <c r="G36" s="47"/>
      <c r="H36" s="47"/>
      <c r="I36" s="48"/>
    </row>
    <row r="37" s="5" customFormat="1" ht="14.25"/>
    <row r="38" s="5" customFormat="1" ht="14.25"/>
    <row r="39" spans="1:9" s="5" customFormat="1" ht="15">
      <c r="A39" s="49" t="s">
        <v>74</v>
      </c>
      <c r="B39" s="49"/>
      <c r="C39" s="49"/>
      <c r="D39" s="49"/>
      <c r="E39" s="49"/>
      <c r="F39" s="49"/>
      <c r="G39" s="49"/>
      <c r="H39" s="49"/>
      <c r="I39" s="49"/>
    </row>
    <row r="40" spans="1:3" s="5" customFormat="1" ht="14.25">
      <c r="A40" s="18" t="s">
        <v>24</v>
      </c>
      <c r="B40" s="19">
        <v>0.76</v>
      </c>
      <c r="C40" s="18" t="str">
        <f>"(19)"</f>
        <v>(19)</v>
      </c>
    </row>
    <row r="41" spans="1:3" s="5" customFormat="1" ht="14.25">
      <c r="A41" s="18" t="s">
        <v>25</v>
      </c>
      <c r="B41" s="19">
        <v>0.24</v>
      </c>
      <c r="C41" s="18" t="str">
        <f>"(6)"</f>
        <v>(6)</v>
      </c>
    </row>
    <row r="42" spans="1:3" s="5" customFormat="1" ht="14.25">
      <c r="A42" s="18" t="s">
        <v>26</v>
      </c>
      <c r="B42" s="18"/>
      <c r="C42" s="18" t="str">
        <f>"(1)"</f>
        <v>(1)</v>
      </c>
    </row>
    <row r="43" s="5" customFormat="1" ht="14.25"/>
    <row r="44" s="5" customFormat="1" ht="14.25"/>
    <row r="45" spans="1:9" s="5" customFormat="1" ht="15">
      <c r="A45" s="49" t="s">
        <v>75</v>
      </c>
      <c r="B45" s="49"/>
      <c r="C45" s="49"/>
      <c r="D45" s="49"/>
      <c r="E45" s="49"/>
      <c r="F45" s="49"/>
      <c r="G45" s="49"/>
      <c r="H45" s="49"/>
      <c r="I45" s="49"/>
    </row>
    <row r="46" spans="1:3" s="5" customFormat="1" ht="14.25">
      <c r="A46" s="18" t="s">
        <v>24</v>
      </c>
      <c r="B46" s="19">
        <v>0.96</v>
      </c>
      <c r="C46" s="18" t="str">
        <f>"(25)"</f>
        <v>(25)</v>
      </c>
    </row>
    <row r="47" spans="1:3" s="5" customFormat="1" ht="14.25">
      <c r="A47" s="18" t="s">
        <v>25</v>
      </c>
      <c r="B47" s="19">
        <v>0.04</v>
      </c>
      <c r="C47" s="18" t="str">
        <f>"(1)"</f>
        <v>(1)</v>
      </c>
    </row>
    <row r="48" spans="1:3" s="5" customFormat="1" ht="14.25">
      <c r="A48" s="18" t="s">
        <v>26</v>
      </c>
      <c r="B48" s="18"/>
      <c r="C48" s="18" t="str">
        <f>"(0)"</f>
        <v>(0)</v>
      </c>
    </row>
    <row r="49" s="5" customFormat="1" ht="14.25"/>
    <row r="50" s="5" customFormat="1" ht="14.25"/>
    <row r="51" spans="1:5" s="5" customFormat="1" ht="75">
      <c r="A51" s="12"/>
      <c r="B51" s="34" t="s">
        <v>76</v>
      </c>
      <c r="C51" s="2" t="s">
        <v>77</v>
      </c>
      <c r="D51" s="2" t="s">
        <v>78</v>
      </c>
      <c r="E51" s="2" t="s">
        <v>79</v>
      </c>
    </row>
    <row r="52" spans="1:5" s="5" customFormat="1" ht="14.25">
      <c r="A52" s="18" t="s">
        <v>27</v>
      </c>
      <c r="B52" s="18" t="str">
        <f>"(26)"</f>
        <v>(26)</v>
      </c>
      <c r="C52" s="18" t="str">
        <f>"(25)"</f>
        <v>(25)</v>
      </c>
      <c r="D52" s="18" t="str">
        <f>"(26)"</f>
        <v>(26)</v>
      </c>
      <c r="E52" s="18" t="str">
        <f>"(25)"</f>
        <v>(25)</v>
      </c>
    </row>
    <row r="53" spans="1:5" s="5" customFormat="1" ht="14.25">
      <c r="A53" s="18" t="s">
        <v>26</v>
      </c>
      <c r="B53" s="18" t="str">
        <f>"(0)"</f>
        <v>(0)</v>
      </c>
      <c r="C53" s="18" t="str">
        <f>"(1)"</f>
        <v>(1)</v>
      </c>
      <c r="D53" s="18" t="str">
        <f>"(0)"</f>
        <v>(0)</v>
      </c>
      <c r="E53" s="18" t="str">
        <f>"(1)"</f>
        <v>(1)</v>
      </c>
    </row>
    <row r="54" spans="1:5" ht="14.25">
      <c r="A54" s="32" t="s">
        <v>69</v>
      </c>
      <c r="B54" s="43" t="s">
        <v>28</v>
      </c>
      <c r="C54" s="41" t="s">
        <v>96</v>
      </c>
      <c r="D54" s="41" t="s">
        <v>96</v>
      </c>
      <c r="E54" s="40">
        <v>80</v>
      </c>
    </row>
    <row r="55" spans="1:28" ht="14.25">
      <c r="A55" s="33">
        <v>3.2</v>
      </c>
      <c r="B55" s="3" t="s">
        <v>29</v>
      </c>
      <c r="C55" s="42" t="s">
        <v>96</v>
      </c>
      <c r="D55" s="42" t="s">
        <v>96</v>
      </c>
      <c r="E55" s="11">
        <v>150</v>
      </c>
      <c r="G55" s="13"/>
      <c r="H55" s="13"/>
      <c r="I55" s="13"/>
      <c r="J55" s="13"/>
      <c r="K55" s="13"/>
      <c r="L55" s="13"/>
      <c r="M55" s="13"/>
      <c r="N55" s="13"/>
      <c r="O55" s="13"/>
      <c r="P55" s="13"/>
      <c r="Q55" s="13"/>
      <c r="R55" s="13"/>
      <c r="S55" s="13"/>
      <c r="T55" s="13"/>
      <c r="U55" s="13"/>
      <c r="V55" s="13"/>
      <c r="W55" s="13"/>
      <c r="X55" s="13"/>
      <c r="Y55" s="13"/>
      <c r="Z55" s="13"/>
      <c r="AA55" s="13"/>
      <c r="AB55" s="13"/>
    </row>
    <row r="56" spans="1:28" ht="14.25">
      <c r="A56" s="33">
        <v>3.3</v>
      </c>
      <c r="B56" s="3" t="s">
        <v>30</v>
      </c>
      <c r="C56" s="42" t="s">
        <v>96</v>
      </c>
      <c r="D56" s="42" t="s">
        <v>96</v>
      </c>
      <c r="E56" s="11">
        <v>450</v>
      </c>
      <c r="G56" s="13"/>
      <c r="H56" s="13"/>
      <c r="I56" s="13"/>
      <c r="J56" s="13"/>
      <c r="K56" s="13"/>
      <c r="L56" s="13"/>
      <c r="M56" s="13"/>
      <c r="N56" s="13"/>
      <c r="O56" s="13"/>
      <c r="P56" s="13"/>
      <c r="Q56" s="13"/>
      <c r="R56" s="13"/>
      <c r="S56" s="13"/>
      <c r="T56" s="13"/>
      <c r="U56" s="13"/>
      <c r="V56" s="13"/>
      <c r="W56" s="13"/>
      <c r="X56" s="13"/>
      <c r="Y56" s="13"/>
      <c r="Z56" s="13"/>
      <c r="AA56" s="13"/>
      <c r="AB56" s="13"/>
    </row>
    <row r="57" spans="1:28" ht="14.25">
      <c r="A57" s="33">
        <v>3.4</v>
      </c>
      <c r="B57" s="3" t="s">
        <v>31</v>
      </c>
      <c r="C57" s="42" t="s">
        <v>96</v>
      </c>
      <c r="D57" s="42" t="s">
        <v>96</v>
      </c>
      <c r="E57" s="11">
        <v>60</v>
      </c>
      <c r="G57" s="13"/>
      <c r="H57" s="13"/>
      <c r="I57" s="13"/>
      <c r="J57" s="13"/>
      <c r="K57" s="13"/>
      <c r="L57" s="13"/>
      <c r="M57" s="13"/>
      <c r="N57" s="13"/>
      <c r="O57" s="13"/>
      <c r="P57" s="13"/>
      <c r="Q57" s="13"/>
      <c r="R57" s="13"/>
      <c r="S57" s="13"/>
      <c r="T57" s="13"/>
      <c r="U57" s="13"/>
      <c r="V57" s="13"/>
      <c r="W57" s="13"/>
      <c r="X57" s="13"/>
      <c r="Y57" s="13"/>
      <c r="Z57" s="13"/>
      <c r="AA57" s="13"/>
      <c r="AB57" s="13"/>
    </row>
    <row r="58" spans="1:28" ht="14.25">
      <c r="A58" s="33">
        <v>3.5</v>
      </c>
      <c r="B58" s="3" t="s">
        <v>32</v>
      </c>
      <c r="C58" s="42" t="s">
        <v>96</v>
      </c>
      <c r="D58" s="42" t="s">
        <v>96</v>
      </c>
      <c r="E58" s="11">
        <v>50</v>
      </c>
      <c r="G58" s="14"/>
      <c r="H58" s="14"/>
      <c r="I58" s="14"/>
      <c r="J58" s="14"/>
      <c r="K58" s="14"/>
      <c r="L58" s="14"/>
      <c r="M58" s="14"/>
      <c r="N58" s="14"/>
      <c r="O58" s="14"/>
      <c r="P58" s="14"/>
      <c r="Q58" s="14"/>
      <c r="R58" s="14"/>
      <c r="S58" s="14"/>
      <c r="T58" s="14"/>
      <c r="U58" s="14"/>
      <c r="V58" s="14"/>
      <c r="W58" s="14"/>
      <c r="X58" s="14"/>
      <c r="Y58" s="14"/>
      <c r="Z58" s="14"/>
      <c r="AA58" s="14"/>
      <c r="AB58" s="14"/>
    </row>
    <row r="59" spans="1:28" ht="14.25">
      <c r="A59" s="33">
        <v>3.6</v>
      </c>
      <c r="B59" s="3" t="s">
        <v>33</v>
      </c>
      <c r="C59" s="42" t="s">
        <v>96</v>
      </c>
      <c r="D59" s="42" t="s">
        <v>96</v>
      </c>
      <c r="E59" s="11"/>
      <c r="F59" s="5" t="s">
        <v>99</v>
      </c>
      <c r="G59" s="13"/>
      <c r="H59" s="13"/>
      <c r="I59" s="13"/>
      <c r="J59" s="13"/>
      <c r="K59" s="13"/>
      <c r="L59" s="13"/>
      <c r="M59" s="13"/>
      <c r="N59" s="13"/>
      <c r="O59" s="13"/>
      <c r="P59" s="13"/>
      <c r="Q59" s="13"/>
      <c r="R59" s="13"/>
      <c r="S59" s="13"/>
      <c r="T59" s="13"/>
      <c r="U59" s="13"/>
      <c r="V59" s="13"/>
      <c r="W59" s="13"/>
      <c r="X59" s="13"/>
      <c r="Y59" s="13"/>
      <c r="Z59" s="13"/>
      <c r="AA59" s="13"/>
      <c r="AB59" s="13"/>
    </row>
    <row r="60" spans="1:28" ht="14.25">
      <c r="A60" s="33">
        <v>3.7</v>
      </c>
      <c r="B60" s="3" t="s">
        <v>34</v>
      </c>
      <c r="C60" s="42" t="s">
        <v>96</v>
      </c>
      <c r="D60" s="42" t="s">
        <v>96</v>
      </c>
      <c r="E60" s="11">
        <v>60</v>
      </c>
      <c r="G60" s="13"/>
      <c r="H60" s="13"/>
      <c r="I60" s="13"/>
      <c r="J60" s="13"/>
      <c r="K60" s="13"/>
      <c r="L60" s="13"/>
      <c r="M60" s="13"/>
      <c r="N60" s="13"/>
      <c r="O60" s="13"/>
      <c r="P60" s="13"/>
      <c r="Q60" s="13"/>
      <c r="R60" s="13"/>
      <c r="S60" s="13"/>
      <c r="T60" s="13"/>
      <c r="U60" s="13"/>
      <c r="V60" s="13"/>
      <c r="W60" s="13"/>
      <c r="X60" s="13"/>
      <c r="Y60" s="13"/>
      <c r="Z60" s="13"/>
      <c r="AA60" s="13"/>
      <c r="AB60" s="13"/>
    </row>
    <row r="61" spans="1:28" ht="14.25">
      <c r="A61" s="33">
        <v>3.8</v>
      </c>
      <c r="B61" s="3" t="s">
        <v>35</v>
      </c>
      <c r="C61" s="42" t="s">
        <v>96</v>
      </c>
      <c r="D61" s="42" t="s">
        <v>96</v>
      </c>
      <c r="E61" s="11">
        <v>350</v>
      </c>
      <c r="G61" s="15"/>
      <c r="H61" s="15"/>
      <c r="I61" s="15"/>
      <c r="J61" s="15"/>
      <c r="K61" s="15"/>
      <c r="L61" s="15"/>
      <c r="M61" s="15"/>
      <c r="N61" s="15"/>
      <c r="O61" s="15"/>
      <c r="P61" s="15"/>
      <c r="Q61" s="15"/>
      <c r="R61" s="15"/>
      <c r="S61" s="15"/>
      <c r="T61" s="15"/>
      <c r="U61" s="15"/>
      <c r="V61" s="15"/>
      <c r="W61" s="15"/>
      <c r="X61" s="15"/>
      <c r="Y61" s="15"/>
      <c r="Z61" s="15"/>
      <c r="AA61" s="15"/>
      <c r="AB61" s="15"/>
    </row>
    <row r="62" spans="1:28" ht="14.25">
      <c r="A62" s="33">
        <v>3.9</v>
      </c>
      <c r="B62" s="3" t="s">
        <v>36</v>
      </c>
      <c r="C62" s="42" t="s">
        <v>96</v>
      </c>
      <c r="D62" s="42" t="s">
        <v>96</v>
      </c>
      <c r="E62" s="11" t="s">
        <v>54</v>
      </c>
      <c r="G62" s="14"/>
      <c r="H62" s="14"/>
      <c r="I62" s="14"/>
      <c r="J62" s="14"/>
      <c r="K62" s="14"/>
      <c r="L62" s="14"/>
      <c r="M62" s="14"/>
      <c r="N62" s="14"/>
      <c r="O62" s="14"/>
      <c r="P62" s="14"/>
      <c r="Q62" s="14"/>
      <c r="R62" s="14"/>
      <c r="S62" s="14"/>
      <c r="T62" s="14"/>
      <c r="U62" s="14"/>
      <c r="V62" s="14"/>
      <c r="W62" s="14"/>
      <c r="X62" s="14"/>
      <c r="Y62" s="14"/>
      <c r="Z62" s="14"/>
      <c r="AA62" s="14"/>
      <c r="AB62" s="14"/>
    </row>
    <row r="63" spans="1:28" ht="14.25">
      <c r="A63" s="32" t="s">
        <v>70</v>
      </c>
      <c r="B63" s="3" t="s">
        <v>37</v>
      </c>
      <c r="C63" s="42" t="s">
        <v>96</v>
      </c>
      <c r="D63" s="42" t="s">
        <v>96</v>
      </c>
      <c r="E63" s="11">
        <v>15</v>
      </c>
      <c r="G63" s="15"/>
      <c r="H63" s="15"/>
      <c r="I63" s="15"/>
      <c r="J63" s="15"/>
      <c r="K63" s="15"/>
      <c r="L63" s="15"/>
      <c r="M63" s="15"/>
      <c r="N63" s="15"/>
      <c r="O63" s="15"/>
      <c r="P63" s="15"/>
      <c r="Q63" s="15"/>
      <c r="R63" s="15"/>
      <c r="S63" s="15"/>
      <c r="T63" s="15"/>
      <c r="U63" s="15"/>
      <c r="V63" s="15"/>
      <c r="W63" s="15"/>
      <c r="X63" s="15"/>
      <c r="Y63" s="15"/>
      <c r="Z63" s="15"/>
      <c r="AA63" s="15"/>
      <c r="AB63" s="15"/>
    </row>
    <row r="64" spans="1:28" ht="14.25">
      <c r="A64" s="33">
        <v>3.11</v>
      </c>
      <c r="B64" s="3" t="s">
        <v>38</v>
      </c>
      <c r="C64" s="42" t="s">
        <v>96</v>
      </c>
      <c r="D64" s="42" t="s">
        <v>96</v>
      </c>
      <c r="E64" s="11">
        <v>150</v>
      </c>
      <c r="G64" s="14"/>
      <c r="H64" s="14"/>
      <c r="I64" s="14"/>
      <c r="J64" s="14"/>
      <c r="K64" s="14"/>
      <c r="L64" s="14"/>
      <c r="M64" s="14"/>
      <c r="N64" s="14"/>
      <c r="O64" s="14"/>
      <c r="P64" s="14"/>
      <c r="Q64" s="14"/>
      <c r="R64" s="14"/>
      <c r="S64" s="14"/>
      <c r="T64" s="14"/>
      <c r="U64" s="14"/>
      <c r="V64" s="14"/>
      <c r="W64" s="14"/>
      <c r="X64" s="14"/>
      <c r="Y64" s="14"/>
      <c r="Z64" s="14"/>
      <c r="AA64" s="14"/>
      <c r="AB64" s="14"/>
    </row>
    <row r="65" spans="1:28" ht="14.25">
      <c r="A65" s="33">
        <v>3.12</v>
      </c>
      <c r="B65" s="3" t="s">
        <v>39</v>
      </c>
      <c r="C65" s="42" t="s">
        <v>96</v>
      </c>
      <c r="D65" s="42" t="s">
        <v>96</v>
      </c>
      <c r="E65" s="11">
        <v>50</v>
      </c>
      <c r="G65" s="13"/>
      <c r="H65" s="13"/>
      <c r="I65" s="13"/>
      <c r="J65" s="13"/>
      <c r="K65" s="13"/>
      <c r="L65" s="13"/>
      <c r="M65" s="13"/>
      <c r="N65" s="13"/>
      <c r="O65" s="13"/>
      <c r="P65" s="13"/>
      <c r="Q65" s="13"/>
      <c r="R65" s="13"/>
      <c r="S65" s="13"/>
      <c r="T65" s="13"/>
      <c r="U65" s="13"/>
      <c r="V65" s="13"/>
      <c r="W65" s="13"/>
      <c r="X65" s="13"/>
      <c r="Y65" s="13"/>
      <c r="Z65" s="13"/>
      <c r="AA65" s="13"/>
      <c r="AB65" s="13"/>
    </row>
    <row r="66" spans="1:28" ht="14.25">
      <c r="A66" s="33">
        <v>3.13</v>
      </c>
      <c r="B66" s="3" t="s">
        <v>40</v>
      </c>
      <c r="C66" s="42" t="s">
        <v>96</v>
      </c>
      <c r="D66" s="42" t="s">
        <v>96</v>
      </c>
      <c r="E66" s="11">
        <v>200</v>
      </c>
      <c r="F66" s="51" t="s">
        <v>55</v>
      </c>
      <c r="G66" s="52"/>
      <c r="H66" s="52"/>
      <c r="I66" s="52"/>
      <c r="J66" s="14"/>
      <c r="K66" s="14"/>
      <c r="L66" s="14"/>
      <c r="M66" s="14"/>
      <c r="N66" s="14"/>
      <c r="O66" s="14"/>
      <c r="P66" s="14"/>
      <c r="Q66" s="14"/>
      <c r="R66" s="14"/>
      <c r="S66" s="14"/>
      <c r="T66" s="14"/>
      <c r="U66" s="14"/>
      <c r="V66" s="14"/>
      <c r="W66" s="14"/>
      <c r="X66" s="14"/>
      <c r="Y66" s="14"/>
      <c r="Z66" s="14"/>
      <c r="AA66" s="14"/>
      <c r="AB66" s="14"/>
    </row>
    <row r="67" spans="1:28" ht="14.25">
      <c r="A67" s="33">
        <v>3.14</v>
      </c>
      <c r="B67" s="3" t="s">
        <v>41</v>
      </c>
      <c r="C67" s="42" t="s">
        <v>96</v>
      </c>
      <c r="D67" s="42" t="s">
        <v>96</v>
      </c>
      <c r="E67" s="11">
        <v>90</v>
      </c>
      <c r="G67" s="13"/>
      <c r="H67" s="13"/>
      <c r="I67" s="13"/>
      <c r="J67" s="13"/>
      <c r="K67" s="13"/>
      <c r="L67" s="13"/>
      <c r="M67" s="13"/>
      <c r="N67" s="13"/>
      <c r="O67" s="13"/>
      <c r="P67" s="13"/>
      <c r="Q67" s="13"/>
      <c r="R67" s="13"/>
      <c r="S67" s="13"/>
      <c r="T67" s="13"/>
      <c r="U67" s="13"/>
      <c r="V67" s="13"/>
      <c r="W67" s="13"/>
      <c r="X67" s="13"/>
      <c r="Y67" s="13"/>
      <c r="Z67" s="13"/>
      <c r="AA67" s="13"/>
      <c r="AB67" s="13"/>
    </row>
    <row r="68" spans="1:28" ht="15">
      <c r="A68" s="33">
        <v>3.15</v>
      </c>
      <c r="B68" s="3" t="s">
        <v>42</v>
      </c>
      <c r="C68" s="42" t="s">
        <v>96</v>
      </c>
      <c r="D68" s="42" t="s">
        <v>96</v>
      </c>
      <c r="E68" s="11">
        <v>100</v>
      </c>
      <c r="F68" s="51" t="s">
        <v>56</v>
      </c>
      <c r="G68" s="55"/>
      <c r="H68" s="55"/>
      <c r="I68" s="55"/>
      <c r="J68" s="14"/>
      <c r="K68" s="14"/>
      <c r="L68" s="14"/>
      <c r="M68" s="14"/>
      <c r="N68" s="14"/>
      <c r="O68" s="14"/>
      <c r="P68" s="14"/>
      <c r="Q68" s="14"/>
      <c r="R68" s="14"/>
      <c r="S68" s="14"/>
      <c r="T68" s="14"/>
      <c r="U68" s="14"/>
      <c r="V68" s="14"/>
      <c r="W68" s="14"/>
      <c r="X68" s="14"/>
      <c r="Y68" s="14"/>
      <c r="Z68" s="14"/>
      <c r="AA68" s="14"/>
      <c r="AB68" s="14"/>
    </row>
    <row r="69" spans="1:28" ht="15">
      <c r="A69" s="33">
        <v>3.16</v>
      </c>
      <c r="B69" s="3" t="s">
        <v>43</v>
      </c>
      <c r="C69" s="42" t="s">
        <v>96</v>
      </c>
      <c r="D69" s="42" t="s">
        <v>96</v>
      </c>
      <c r="E69" s="11">
        <v>120</v>
      </c>
      <c r="F69" s="51" t="str">
        <f>"+ joint working with local CTC and Cycle Road Club"</f>
        <v>+ joint working with local CTC and Cycle Road Club</v>
      </c>
      <c r="G69" s="55"/>
      <c r="H69" s="55"/>
      <c r="I69" s="55"/>
      <c r="J69" s="13"/>
      <c r="K69" s="13"/>
      <c r="L69" s="13"/>
      <c r="M69" s="13"/>
      <c r="N69" s="13"/>
      <c r="O69" s="13"/>
      <c r="P69" s="13"/>
      <c r="Q69" s="13"/>
      <c r="R69" s="13"/>
      <c r="S69" s="13"/>
      <c r="T69" s="13"/>
      <c r="U69" s="13"/>
      <c r="V69" s="13"/>
      <c r="W69" s="13"/>
      <c r="X69" s="13"/>
      <c r="Y69" s="13"/>
      <c r="Z69" s="13"/>
      <c r="AA69" s="13"/>
      <c r="AB69" s="13"/>
    </row>
    <row r="70" spans="1:28" ht="14.25">
      <c r="A70" s="33">
        <v>3.17</v>
      </c>
      <c r="B70" s="3" t="s">
        <v>44</v>
      </c>
      <c r="C70" s="42" t="s">
        <v>96</v>
      </c>
      <c r="D70" s="42" t="s">
        <v>96</v>
      </c>
      <c r="E70" s="11">
        <v>200</v>
      </c>
      <c r="G70" s="14"/>
      <c r="H70" s="14"/>
      <c r="I70" s="14"/>
      <c r="J70" s="14"/>
      <c r="K70" s="14"/>
      <c r="L70" s="14"/>
      <c r="M70" s="14"/>
      <c r="N70" s="14"/>
      <c r="O70" s="14"/>
      <c r="P70" s="14"/>
      <c r="Q70" s="14"/>
      <c r="R70" s="14"/>
      <c r="S70" s="14"/>
      <c r="T70" s="14"/>
      <c r="U70" s="14"/>
      <c r="V70" s="14"/>
      <c r="W70" s="14"/>
      <c r="X70" s="14"/>
      <c r="Y70" s="14"/>
      <c r="Z70" s="14"/>
      <c r="AA70" s="14"/>
      <c r="AB70" s="14"/>
    </row>
    <row r="71" spans="1:28" ht="15">
      <c r="A71" s="33">
        <v>3.18</v>
      </c>
      <c r="B71" s="3" t="s">
        <v>45</v>
      </c>
      <c r="C71" s="42" t="s">
        <v>96</v>
      </c>
      <c r="D71" s="42" t="s">
        <v>96</v>
      </c>
      <c r="E71" s="11">
        <v>0</v>
      </c>
      <c r="F71" s="51" t="s">
        <v>57</v>
      </c>
      <c r="G71" s="55"/>
      <c r="H71" s="55"/>
      <c r="I71" s="55"/>
      <c r="J71" s="13"/>
      <c r="K71" s="13"/>
      <c r="L71" s="13"/>
      <c r="M71" s="13"/>
      <c r="N71" s="13"/>
      <c r="O71" s="13"/>
      <c r="P71" s="13"/>
      <c r="Q71" s="13"/>
      <c r="R71" s="13"/>
      <c r="S71" s="13"/>
      <c r="T71" s="13"/>
      <c r="U71" s="13"/>
      <c r="V71" s="13"/>
      <c r="W71" s="13"/>
      <c r="X71" s="13"/>
      <c r="Y71" s="13"/>
      <c r="Z71" s="13"/>
      <c r="AA71" s="13"/>
      <c r="AB71" s="13"/>
    </row>
    <row r="72" spans="1:28" ht="15">
      <c r="A72" s="33">
        <v>3.19</v>
      </c>
      <c r="B72" s="3" t="s">
        <v>46</v>
      </c>
      <c r="C72" s="42" t="s">
        <v>96</v>
      </c>
      <c r="D72" s="42" t="s">
        <v>96</v>
      </c>
      <c r="E72" s="11">
        <v>100</v>
      </c>
      <c r="F72" s="51" t="s">
        <v>100</v>
      </c>
      <c r="G72" s="55"/>
      <c r="H72" s="55"/>
      <c r="I72" s="55"/>
      <c r="J72" s="14"/>
      <c r="K72" s="14"/>
      <c r="L72" s="14"/>
      <c r="M72" s="14"/>
      <c r="N72" s="14"/>
      <c r="O72" s="14"/>
      <c r="P72" s="14"/>
      <c r="Q72" s="14"/>
      <c r="R72" s="14"/>
      <c r="S72" s="14"/>
      <c r="T72" s="14"/>
      <c r="U72" s="14"/>
      <c r="V72" s="14"/>
      <c r="W72" s="14"/>
      <c r="X72" s="14"/>
      <c r="Y72" s="14"/>
      <c r="Z72" s="14"/>
      <c r="AA72" s="14"/>
      <c r="AB72" s="14"/>
    </row>
    <row r="73" spans="1:28" ht="14.25">
      <c r="A73" s="33" t="s">
        <v>71</v>
      </c>
      <c r="B73" s="3" t="s">
        <v>47</v>
      </c>
      <c r="C73" s="42" t="s">
        <v>96</v>
      </c>
      <c r="D73" s="42" t="s">
        <v>96</v>
      </c>
      <c r="E73" s="11">
        <v>30</v>
      </c>
      <c r="G73" s="13"/>
      <c r="H73" s="13"/>
      <c r="I73" s="13"/>
      <c r="J73" s="13"/>
      <c r="K73" s="13"/>
      <c r="L73" s="13"/>
      <c r="M73" s="13"/>
      <c r="N73" s="13"/>
      <c r="O73" s="13"/>
      <c r="P73" s="13"/>
      <c r="Q73" s="13"/>
      <c r="R73" s="13"/>
      <c r="S73" s="13"/>
      <c r="T73" s="13"/>
      <c r="U73" s="13"/>
      <c r="V73" s="13"/>
      <c r="W73" s="13"/>
      <c r="X73" s="13"/>
      <c r="Y73" s="13"/>
      <c r="Z73" s="13"/>
      <c r="AA73" s="13"/>
      <c r="AB73" s="13"/>
    </row>
    <row r="74" spans="1:28" ht="14.25">
      <c r="A74" s="33">
        <v>3.21</v>
      </c>
      <c r="B74" s="3" t="s">
        <v>48</v>
      </c>
      <c r="C74" s="42" t="s">
        <v>96</v>
      </c>
      <c r="D74" s="42" t="s">
        <v>96</v>
      </c>
      <c r="E74" s="11">
        <v>50</v>
      </c>
      <c r="G74" s="14"/>
      <c r="H74" s="14"/>
      <c r="I74" s="14"/>
      <c r="J74" s="14"/>
      <c r="K74" s="14"/>
      <c r="L74" s="14"/>
      <c r="M74" s="14"/>
      <c r="N74" s="14"/>
      <c r="O74" s="14"/>
      <c r="P74" s="14"/>
      <c r="Q74" s="14"/>
      <c r="R74" s="14"/>
      <c r="S74" s="14"/>
      <c r="T74" s="14"/>
      <c r="U74" s="14"/>
      <c r="V74" s="14"/>
      <c r="W74" s="14"/>
      <c r="X74" s="14"/>
      <c r="Y74" s="14"/>
      <c r="Z74" s="14"/>
      <c r="AA74" s="14"/>
      <c r="AB74" s="14"/>
    </row>
    <row r="75" spans="1:28" ht="15">
      <c r="A75" s="33">
        <v>3.22</v>
      </c>
      <c r="B75" s="3" t="s">
        <v>49</v>
      </c>
      <c r="C75" s="42" t="s">
        <v>96</v>
      </c>
      <c r="D75" s="42" t="s">
        <v>96</v>
      </c>
      <c r="E75" s="11">
        <v>200</v>
      </c>
      <c r="F75" s="51" t="s">
        <v>60</v>
      </c>
      <c r="G75" s="55"/>
      <c r="H75" s="55"/>
      <c r="I75" s="55"/>
      <c r="J75" s="13"/>
      <c r="K75" s="13"/>
      <c r="L75" s="13"/>
      <c r="M75" s="13"/>
      <c r="N75" s="13"/>
      <c r="O75" s="13"/>
      <c r="P75" s="13"/>
      <c r="Q75" s="13"/>
      <c r="R75" s="13"/>
      <c r="S75" s="13"/>
      <c r="T75" s="13"/>
      <c r="U75" s="13"/>
      <c r="V75" s="13"/>
      <c r="W75" s="13"/>
      <c r="X75" s="13"/>
      <c r="Y75" s="13"/>
      <c r="Z75" s="13"/>
      <c r="AA75" s="13"/>
      <c r="AB75" s="13"/>
    </row>
    <row r="76" spans="1:28" ht="15">
      <c r="A76" s="33">
        <v>3.23</v>
      </c>
      <c r="B76" s="3" t="s">
        <v>50</v>
      </c>
      <c r="C76" s="42" t="s">
        <v>96</v>
      </c>
      <c r="D76" s="42" t="s">
        <v>96</v>
      </c>
      <c r="E76" s="11">
        <v>20</v>
      </c>
      <c r="F76" s="22" t="s">
        <v>61</v>
      </c>
      <c r="G76" s="23"/>
      <c r="H76" s="23"/>
      <c r="I76" s="23"/>
      <c r="J76" s="14"/>
      <c r="K76" s="14"/>
      <c r="L76" s="14"/>
      <c r="M76" s="14"/>
      <c r="N76" s="14"/>
      <c r="O76" s="14"/>
      <c r="P76" s="14"/>
      <c r="Q76" s="14"/>
      <c r="R76" s="14"/>
      <c r="S76" s="14"/>
      <c r="T76" s="14"/>
      <c r="U76" s="14"/>
      <c r="V76" s="14"/>
      <c r="W76" s="14"/>
      <c r="X76" s="14"/>
      <c r="Y76" s="14"/>
      <c r="Z76" s="14"/>
      <c r="AA76" s="14"/>
      <c r="AB76" s="14"/>
    </row>
    <row r="77" spans="1:28" ht="14.25">
      <c r="A77" s="33">
        <v>3.24</v>
      </c>
      <c r="B77" s="3" t="s">
        <v>51</v>
      </c>
      <c r="C77" s="42" t="s">
        <v>96</v>
      </c>
      <c r="D77" s="42" t="s">
        <v>96</v>
      </c>
      <c r="E77" s="11">
        <v>110</v>
      </c>
      <c r="G77" s="14"/>
      <c r="H77" s="14"/>
      <c r="I77" s="14"/>
      <c r="J77" s="13"/>
      <c r="K77" s="13"/>
      <c r="L77" s="13"/>
      <c r="M77" s="13"/>
      <c r="N77" s="13"/>
      <c r="O77" s="13"/>
      <c r="P77" s="13"/>
      <c r="Q77" s="13"/>
      <c r="R77" s="13"/>
      <c r="S77" s="13"/>
      <c r="T77" s="13"/>
      <c r="U77" s="13"/>
      <c r="V77" s="13"/>
      <c r="W77" s="13"/>
      <c r="X77" s="13"/>
      <c r="Y77" s="13"/>
      <c r="Z77" s="13"/>
      <c r="AA77" s="13"/>
      <c r="AB77" s="13"/>
    </row>
    <row r="78" spans="1:28" ht="14.25">
      <c r="A78" s="33">
        <v>3.25</v>
      </c>
      <c r="B78" s="3" t="s">
        <v>52</v>
      </c>
      <c r="C78" s="42" t="s">
        <v>96</v>
      </c>
      <c r="D78" s="42" t="s">
        <v>96</v>
      </c>
      <c r="E78" s="11">
        <v>120</v>
      </c>
      <c r="G78" s="13"/>
      <c r="H78" s="13"/>
      <c r="I78" s="13"/>
      <c r="J78" s="14"/>
      <c r="K78" s="14"/>
      <c r="L78" s="14"/>
      <c r="M78" s="14"/>
      <c r="N78" s="14"/>
      <c r="O78" s="14"/>
      <c r="P78" s="14"/>
      <c r="Q78" s="14"/>
      <c r="R78" s="14"/>
      <c r="S78" s="14"/>
      <c r="T78" s="14"/>
      <c r="U78" s="14"/>
      <c r="V78" s="14"/>
      <c r="W78" s="14"/>
      <c r="X78" s="14"/>
      <c r="Y78" s="14"/>
      <c r="Z78" s="14"/>
      <c r="AA78" s="14"/>
      <c r="AB78" s="14"/>
    </row>
    <row r="79" spans="1:28" ht="14.25">
      <c r="A79" s="33">
        <v>3.26</v>
      </c>
      <c r="B79" s="3" t="s">
        <v>53</v>
      </c>
      <c r="C79" s="42" t="s">
        <v>96</v>
      </c>
      <c r="D79" s="42" t="s">
        <v>96</v>
      </c>
      <c r="E79" s="11">
        <v>450</v>
      </c>
      <c r="G79" s="14"/>
      <c r="H79" s="14"/>
      <c r="I79" s="14"/>
      <c r="J79" s="13"/>
      <c r="K79" s="13"/>
      <c r="L79" s="13"/>
      <c r="M79" s="13"/>
      <c r="N79" s="13"/>
      <c r="O79" s="13"/>
      <c r="P79" s="13"/>
      <c r="Q79" s="13"/>
      <c r="R79" s="13"/>
      <c r="S79" s="13"/>
      <c r="T79" s="13"/>
      <c r="U79" s="13"/>
      <c r="V79" s="13"/>
      <c r="W79" s="13"/>
      <c r="X79" s="13"/>
      <c r="Y79" s="13"/>
      <c r="Z79" s="13"/>
      <c r="AA79" s="13"/>
      <c r="AB79" s="13"/>
    </row>
    <row r="80" spans="1:28" ht="15">
      <c r="A80" s="33"/>
      <c r="E80" s="39">
        <f>SUM(E54:E79)</f>
        <v>3205</v>
      </c>
      <c r="F80" s="56" t="s">
        <v>56</v>
      </c>
      <c r="G80" s="55"/>
      <c r="H80" s="55"/>
      <c r="I80" s="55"/>
      <c r="J80" s="14"/>
      <c r="K80" s="14"/>
      <c r="L80" s="14"/>
      <c r="M80" s="14"/>
      <c r="N80" s="14"/>
      <c r="O80" s="14"/>
      <c r="P80" s="14"/>
      <c r="Q80" s="14"/>
      <c r="R80" s="14"/>
      <c r="S80" s="14"/>
      <c r="T80" s="14"/>
      <c r="U80" s="14"/>
      <c r="V80" s="14"/>
      <c r="W80" s="14"/>
      <c r="X80" s="14"/>
      <c r="Y80" s="14"/>
      <c r="Z80" s="14"/>
      <c r="AA80" s="14"/>
      <c r="AB80" s="14"/>
    </row>
    <row r="81" spans="10:28" ht="14.25">
      <c r="J81" s="13"/>
      <c r="K81" s="13"/>
      <c r="L81" s="13"/>
      <c r="M81" s="13"/>
      <c r="N81" s="13"/>
      <c r="O81" s="13"/>
      <c r="P81" s="13"/>
      <c r="Q81" s="13"/>
      <c r="R81" s="13"/>
      <c r="S81" s="13"/>
      <c r="T81" s="13"/>
      <c r="U81" s="13"/>
      <c r="V81" s="13"/>
      <c r="W81" s="13"/>
      <c r="X81" s="13"/>
      <c r="Y81" s="13"/>
      <c r="Z81" s="13"/>
      <c r="AA81" s="13"/>
      <c r="AB81" s="13"/>
    </row>
    <row r="82" spans="5:28" ht="14.25">
      <c r="E82" s="17"/>
      <c r="F82" s="17"/>
      <c r="G82" s="14"/>
      <c r="H82" s="14"/>
      <c r="I82" s="14"/>
      <c r="J82" s="14"/>
      <c r="K82" s="14"/>
      <c r="L82" s="14"/>
      <c r="M82" s="14"/>
      <c r="N82" s="14"/>
      <c r="O82" s="14"/>
      <c r="P82" s="14"/>
      <c r="Q82" s="14"/>
      <c r="R82" s="14"/>
      <c r="S82" s="14"/>
      <c r="T82" s="14"/>
      <c r="U82" s="14"/>
      <c r="V82" s="14"/>
      <c r="W82" s="14"/>
      <c r="X82" s="14"/>
      <c r="Y82" s="14"/>
      <c r="Z82" s="14"/>
      <c r="AA82" s="14"/>
      <c r="AB82" s="14"/>
    </row>
    <row r="83" spans="6:28" ht="14.25">
      <c r="F83" s="16"/>
      <c r="G83" s="13"/>
      <c r="H83" s="13"/>
      <c r="I83" s="13"/>
      <c r="J83" s="13"/>
      <c r="K83" s="13"/>
      <c r="L83" s="13"/>
      <c r="M83" s="13"/>
      <c r="N83" s="13"/>
      <c r="O83" s="13"/>
      <c r="P83" s="13"/>
      <c r="Q83" s="13"/>
      <c r="R83" s="13"/>
      <c r="S83" s="13"/>
      <c r="T83" s="13"/>
      <c r="U83" s="13"/>
      <c r="V83" s="13"/>
      <c r="W83" s="13"/>
      <c r="X83" s="13"/>
      <c r="Y83" s="13"/>
      <c r="Z83" s="13"/>
      <c r="AA83" s="13"/>
      <c r="AB83" s="13"/>
    </row>
    <row r="89" ht="15">
      <c r="A89" s="4"/>
    </row>
  </sheetData>
  <mergeCells count="26">
    <mergeCell ref="A7:I7"/>
    <mergeCell ref="A10:A13"/>
    <mergeCell ref="F75:I75"/>
    <mergeCell ref="F80:I80"/>
    <mergeCell ref="A39:I39"/>
    <mergeCell ref="F68:I68"/>
    <mergeCell ref="F69:I69"/>
    <mergeCell ref="F71:I71"/>
    <mergeCell ref="F72:I72"/>
    <mergeCell ref="B36:I36"/>
    <mergeCell ref="A45:I45"/>
    <mergeCell ref="F66:I66"/>
    <mergeCell ref="B32:I32"/>
    <mergeCell ref="B33:I33"/>
    <mergeCell ref="B34:I34"/>
    <mergeCell ref="B35:I35"/>
    <mergeCell ref="B28:I28"/>
    <mergeCell ref="B29:I29"/>
    <mergeCell ref="B30:I30"/>
    <mergeCell ref="B31:I31"/>
    <mergeCell ref="A8:B8"/>
    <mergeCell ref="B25:I25"/>
    <mergeCell ref="B26:I26"/>
    <mergeCell ref="B27:I27"/>
    <mergeCell ref="A23:I23"/>
    <mergeCell ref="A24:I24"/>
  </mergeCells>
  <printOptions/>
  <pageMargins left="0.75" right="0.75" top="1" bottom="1" header="0.5" footer="0.5"/>
  <pageSetup fitToHeight="1" fitToWidth="1" horizontalDpi="600" verticalDpi="600" orientation="portrait" paperSize="8"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KLEYENDECKER</dc:creator>
  <cp:keywords/>
  <dc:description/>
  <cp:lastModifiedBy>KLEYENDECKER</cp:lastModifiedBy>
  <cp:lastPrinted>2011-09-08T14:27:19Z</cp:lastPrinted>
  <dcterms:created xsi:type="dcterms:W3CDTF">2011-09-08T13:29:21Z</dcterms:created>
  <dcterms:modified xsi:type="dcterms:W3CDTF">2011-09-11T17:29:47Z</dcterms:modified>
  <cp:category/>
  <cp:version/>
  <cp:contentType/>
  <cp:contentStatus/>
</cp:coreProperties>
</file>